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05" windowWidth="20040" windowHeight="11655" tabRatio="38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'Sheet1'!$A$1:$J$150</definedName>
  </definedNames>
  <calcPr fullCalcOnLoad="1"/>
</workbook>
</file>

<file path=xl/sharedStrings.xml><?xml version="1.0" encoding="utf-8"?>
<sst xmlns="http://schemas.openxmlformats.org/spreadsheetml/2006/main" count="47" uniqueCount="46">
  <si>
    <t>Pc. needed for</t>
  </si>
  <si>
    <t>Each Stand</t>
  </si>
  <si>
    <t>43"</t>
  </si>
  <si>
    <t>15"</t>
  </si>
  <si>
    <t>5.5"</t>
  </si>
  <si>
    <t>28"</t>
  </si>
  <si>
    <t>23"</t>
  </si>
  <si>
    <t>40"</t>
  </si>
  <si>
    <t>20"</t>
  </si>
  <si>
    <t>2.5"</t>
  </si>
  <si>
    <t>High Pressure Fittings Only</t>
  </si>
  <si>
    <t>Tee's</t>
  </si>
  <si>
    <t>45's</t>
  </si>
  <si>
    <t>90's</t>
  </si>
  <si>
    <t>3-Ways</t>
  </si>
  <si>
    <t>Schedule 40 PVC 2" pipe only !!!!!!!!</t>
  </si>
  <si>
    <t>This will keep each side straight &amp; flat as you assemble.</t>
  </si>
  <si>
    <t>Assemble right side with T's &amp; 3-way's pointing up and install 3 (43") cross bar.</t>
  </si>
  <si>
    <t>Assemble left side with T's &amp; 3-way's pointing down, use blocks (2"x4") to keep straight.</t>
  </si>
  <si>
    <t>Cut and assemble one stand to use as a model</t>
  </si>
  <si>
    <t>100 - 20'</t>
  </si>
  <si>
    <t>280 - tee's</t>
  </si>
  <si>
    <t>140 - 45's</t>
  </si>
  <si>
    <t>140 - 90's</t>
  </si>
  <si>
    <t>pipe cost per stand @ $0.38 per foot</t>
  </si>
  <si>
    <t>Feet needed per</t>
  </si>
  <si>
    <t>51' of PVC needed for each stand (+- )</t>
  </si>
  <si>
    <t>Each Side</t>
  </si>
  <si>
    <t xml:space="preserve">Use Clear cleaner &amp; cement !!!!!!  </t>
  </si>
  <si>
    <t>A pattern drawn on a 4'x8' sheet of plywood works well.</t>
  </si>
  <si>
    <t>This side will now set down on the first side.</t>
  </si>
  <si>
    <t>Fittings per stand</t>
  </si>
  <si>
    <t>Price per stand +-</t>
  </si>
  <si>
    <t>Use high pressure fittings only !!!    Drain fittings are to weak.</t>
  </si>
  <si>
    <t xml:space="preserve">Don't use cleaner to wipe off letters. It will turn brown in the sunlight </t>
  </si>
  <si>
    <t xml:space="preserve">Assemble one side at a time, laying it flat on a hard surface. </t>
  </si>
  <si>
    <t>Hard to find parts can be ordered from:</t>
  </si>
  <si>
    <t>Industrial Plastic Products</t>
  </si>
  <si>
    <t>14025 NW 58th Ct.</t>
  </si>
  <si>
    <t>Miami Lakes, FL  33014</t>
  </si>
  <si>
    <t>Phone: 305-822-3223</t>
  </si>
  <si>
    <t xml:space="preserve"># of pc. needed to make  </t>
  </si>
  <si>
    <t xml:space="preserve"> </t>
  </si>
  <si>
    <t xml:space="preserve">PVC   Shooting Stands </t>
  </si>
  <si>
    <t>Face all numbers, letters etc. on pipe forward away from shooter's eye</t>
  </si>
  <si>
    <t>Set aside to dry while you work on left side. Lay on it's side with cross bars up.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</si>
</sst>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0000_);_(&quot;$&quot;* \(#,##0.00000\);_(&quot;$&quot;* &quot;-&quot;??_);_(@_)"/>
    <numFmt numFmtId="170" formatCode="_(&quot;$&quot;* #,##0.000000_);_(&quot;$&quot;* \(#,##0.000000\);_(&quot;$&quot;* &quot;-&quot;??_);_(@_)"/>
  </numFmts>
  <fonts count="46">
    <font>
      <sz val="10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44" fontId="0" fillId="0" borderId="0" xfId="44" applyFont="1" applyAlignment="1">
      <alignment/>
    </xf>
    <xf numFmtId="0" fontId="9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0" fillId="0" borderId="15" xfId="44" applyFont="1" applyBorder="1" applyAlignment="1">
      <alignment/>
    </xf>
    <xf numFmtId="0" fontId="5" fillId="0" borderId="0" xfId="0" applyFont="1" applyBorder="1" applyAlignment="1">
      <alignment horizontal="center"/>
    </xf>
    <xf numFmtId="44" fontId="9" fillId="0" borderId="0" xfId="44" applyFont="1" applyAlignment="1">
      <alignment/>
    </xf>
    <xf numFmtId="44" fontId="9" fillId="0" borderId="0" xfId="0" applyNumberFormat="1" applyFont="1" applyAlignment="1">
      <alignment/>
    </xf>
    <xf numFmtId="44" fontId="9" fillId="0" borderId="0" xfId="44" applyFont="1" applyAlignment="1">
      <alignment horizontal="center"/>
    </xf>
    <xf numFmtId="44" fontId="9" fillId="0" borderId="0" xfId="44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2" fontId="11" fillId="33" borderId="25" xfId="0" applyNumberFormat="1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2" fontId="11" fillId="33" borderId="27" xfId="0" applyNumberFormat="1" applyFont="1" applyFill="1" applyBorder="1" applyAlignment="1">
      <alignment horizontal="center"/>
    </xf>
    <xf numFmtId="44" fontId="0" fillId="0" borderId="28" xfId="44" applyFont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>
      <alignment horizontal="center"/>
    </xf>
    <xf numFmtId="44" fontId="9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9" fillId="0" borderId="3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37</xdr:row>
      <xdr:rowOff>123825</xdr:rowOff>
    </xdr:from>
    <xdr:to>
      <xdr:col>5</xdr:col>
      <xdr:colOff>114300</xdr:colOff>
      <xdr:row>89</xdr:row>
      <xdr:rowOff>9525</xdr:rowOff>
    </xdr:to>
    <xdr:pic>
      <xdr:nvPicPr>
        <xdr:cNvPr id="1" name="Picture 1" descr="PIC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020300"/>
          <a:ext cx="3667125" cy="830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38</xdr:row>
      <xdr:rowOff>95250</xdr:rowOff>
    </xdr:from>
    <xdr:to>
      <xdr:col>12</xdr:col>
      <xdr:colOff>47625</xdr:colOff>
      <xdr:row>65</xdr:row>
      <xdr:rowOff>28575</xdr:rowOff>
    </xdr:to>
    <xdr:pic>
      <xdr:nvPicPr>
        <xdr:cNvPr id="2" name="Picture 2" descr="PIC00003"/>
        <xdr:cNvPicPr preferRelativeResize="1">
          <a:picLocks noChangeAspect="1"/>
        </xdr:cNvPicPr>
      </xdr:nvPicPr>
      <xdr:blipFill>
        <a:blip r:embed="rId2"/>
        <a:srcRect l="14062" r="14062"/>
        <a:stretch>
          <a:fillRect/>
        </a:stretch>
      </xdr:blipFill>
      <xdr:spPr>
        <a:xfrm>
          <a:off x="3752850" y="10153650"/>
          <a:ext cx="486727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65</xdr:row>
      <xdr:rowOff>95250</xdr:rowOff>
    </xdr:from>
    <xdr:to>
      <xdr:col>12</xdr:col>
      <xdr:colOff>457200</xdr:colOff>
      <xdr:row>89</xdr:row>
      <xdr:rowOff>38100</xdr:rowOff>
    </xdr:to>
    <xdr:pic>
      <xdr:nvPicPr>
        <xdr:cNvPr id="3" name="Picture 3" descr="PIC00008"/>
        <xdr:cNvPicPr preferRelativeResize="1">
          <a:picLocks noChangeAspect="1"/>
        </xdr:cNvPicPr>
      </xdr:nvPicPr>
      <xdr:blipFill>
        <a:blip r:embed="rId3"/>
        <a:srcRect l="7031" r="7031"/>
        <a:stretch>
          <a:fillRect/>
        </a:stretch>
      </xdr:blipFill>
      <xdr:spPr>
        <a:xfrm>
          <a:off x="3762375" y="14525625"/>
          <a:ext cx="52673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89</xdr:row>
      <xdr:rowOff>123825</xdr:rowOff>
    </xdr:from>
    <xdr:to>
      <xdr:col>12</xdr:col>
      <xdr:colOff>438150</xdr:colOff>
      <xdr:row>111</xdr:row>
      <xdr:rowOff>123825</xdr:rowOff>
    </xdr:to>
    <xdr:pic>
      <xdr:nvPicPr>
        <xdr:cNvPr id="4" name="Picture 4" descr="PIC00006"/>
        <xdr:cNvPicPr preferRelativeResize="1">
          <a:picLocks noChangeAspect="1"/>
        </xdr:cNvPicPr>
      </xdr:nvPicPr>
      <xdr:blipFill>
        <a:blip r:embed="rId4"/>
        <a:srcRect r="21093"/>
        <a:stretch>
          <a:fillRect/>
        </a:stretch>
      </xdr:blipFill>
      <xdr:spPr>
        <a:xfrm>
          <a:off x="4067175" y="18440400"/>
          <a:ext cx="49434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1">
      <selection activeCell="D99" sqref="D99"/>
    </sheetView>
  </sheetViews>
  <sheetFormatPr defaultColWidth="8.8515625" defaultRowHeight="12.75"/>
  <cols>
    <col min="1" max="1" width="8.8515625" style="0" customWidth="1"/>
    <col min="2" max="2" width="11.421875" style="0" bestFit="1" customWidth="1"/>
    <col min="3" max="3" width="12.7109375" style="0" customWidth="1"/>
    <col min="4" max="4" width="9.421875" style="0" bestFit="1" customWidth="1"/>
    <col min="5" max="9" width="11.140625" style="0" bestFit="1" customWidth="1"/>
    <col min="10" max="10" width="10.140625" style="0" bestFit="1" customWidth="1"/>
    <col min="11" max="11" width="11.421875" style="0" bestFit="1" customWidth="1"/>
    <col min="12" max="13" width="8.8515625" style="0" customWidth="1"/>
    <col min="14" max="14" width="9.28125" style="0" bestFit="1" customWidth="1"/>
    <col min="15" max="15" width="12.140625" style="0" bestFit="1" customWidth="1"/>
  </cols>
  <sheetData>
    <row r="1" spans="1:9" ht="24" thickBot="1">
      <c r="A1" s="56" t="s">
        <v>43</v>
      </c>
      <c r="B1" s="56"/>
      <c r="C1" s="56"/>
      <c r="D1" s="56"/>
      <c r="E1" s="56"/>
      <c r="F1" s="56"/>
      <c r="G1" s="56"/>
      <c r="H1" s="56"/>
      <c r="I1" s="56"/>
    </row>
    <row r="2" spans="1:9" ht="21" thickBot="1">
      <c r="A2" s="1"/>
      <c r="B2" s="57" t="s">
        <v>0</v>
      </c>
      <c r="C2" s="58"/>
      <c r="D2" s="59" t="s">
        <v>41</v>
      </c>
      <c r="E2" s="60"/>
      <c r="F2" s="60"/>
      <c r="G2" s="60"/>
      <c r="H2" s="60"/>
      <c r="I2" s="61"/>
    </row>
    <row r="3" spans="1:15" ht="26.25" thickBot="1">
      <c r="A3" s="2"/>
      <c r="B3" s="62" t="s">
        <v>1</v>
      </c>
      <c r="C3" s="63"/>
      <c r="D3" s="39">
        <v>1</v>
      </c>
      <c r="E3" s="39">
        <v>10</v>
      </c>
      <c r="F3" s="39">
        <v>20</v>
      </c>
      <c r="G3" s="39">
        <v>30</v>
      </c>
      <c r="H3" s="39">
        <v>40</v>
      </c>
      <c r="I3" s="39">
        <v>50</v>
      </c>
      <c r="M3" t="s">
        <v>20</v>
      </c>
      <c r="N3" s="16">
        <v>0.38</v>
      </c>
      <c r="O3" s="16">
        <f>SUM(N3)*2000</f>
        <v>760</v>
      </c>
    </row>
    <row r="4" spans="1:15" ht="24" thickBot="1">
      <c r="A4" s="2"/>
      <c r="B4" s="45">
        <v>4</v>
      </c>
      <c r="C4" s="46" t="s">
        <v>9</v>
      </c>
      <c r="D4" s="40">
        <f>SUM(B4)*D3</f>
        <v>4</v>
      </c>
      <c r="E4" s="40">
        <f>SUM(B4)*E3</f>
        <v>40</v>
      </c>
      <c r="F4" s="40">
        <f>SUM(B4)*F3</f>
        <v>80</v>
      </c>
      <c r="G4" s="40">
        <f>SUM(B4)*G3</f>
        <v>120</v>
      </c>
      <c r="H4" s="41">
        <f>SUM(B4)*H3</f>
        <v>160</v>
      </c>
      <c r="I4" s="41">
        <f>SUM(B4)*I3</f>
        <v>200</v>
      </c>
      <c r="K4" s="12"/>
      <c r="M4" t="s">
        <v>21</v>
      </c>
      <c r="N4" s="16">
        <v>1.06</v>
      </c>
      <c r="O4" s="16">
        <f>SUM(N4)*280</f>
        <v>296.8</v>
      </c>
    </row>
    <row r="5" spans="1:15" ht="24" thickBot="1">
      <c r="A5" s="2"/>
      <c r="B5" s="45">
        <v>2</v>
      </c>
      <c r="C5" s="46" t="s">
        <v>4</v>
      </c>
      <c r="D5" s="40">
        <f>SUM(B5)*D3</f>
        <v>2</v>
      </c>
      <c r="E5" s="40">
        <f>SUM(B5)*E3</f>
        <v>20</v>
      </c>
      <c r="F5" s="40">
        <f>SUM(B5)*F3</f>
        <v>40</v>
      </c>
      <c r="G5" s="40">
        <f>SUM(B5)*G3</f>
        <v>60</v>
      </c>
      <c r="H5" s="41">
        <f>SUM(B5)*H3</f>
        <v>80</v>
      </c>
      <c r="I5" s="41">
        <f>SUM(B5)*I3</f>
        <v>100</v>
      </c>
      <c r="K5" s="12"/>
      <c r="M5" t="s">
        <v>22</v>
      </c>
      <c r="N5" s="16">
        <v>1</v>
      </c>
      <c r="O5" s="16">
        <f>SUM(N5)*140</f>
        <v>140</v>
      </c>
    </row>
    <row r="6" spans="1:15" ht="24" thickBot="1">
      <c r="A6" s="2"/>
      <c r="B6" s="45">
        <v>2</v>
      </c>
      <c r="C6" s="46" t="s">
        <v>3</v>
      </c>
      <c r="D6" s="40">
        <f>SUM(B6)*D3</f>
        <v>2</v>
      </c>
      <c r="E6" s="40">
        <f>SUM(B6)*E3</f>
        <v>20</v>
      </c>
      <c r="F6" s="40">
        <f>SUM(B6)*F5</f>
        <v>80</v>
      </c>
      <c r="G6" s="40">
        <f>SUM(B6)*G3</f>
        <v>60</v>
      </c>
      <c r="H6" s="41">
        <f>SUM(B6)*H3</f>
        <v>80</v>
      </c>
      <c r="I6" s="41">
        <f>SUM(B6)*I3</f>
        <v>100</v>
      </c>
      <c r="K6" s="12"/>
      <c r="M6" t="s">
        <v>23</v>
      </c>
      <c r="N6" s="16">
        <v>0.85</v>
      </c>
      <c r="O6" s="19">
        <f>SUM(N6)*140</f>
        <v>119</v>
      </c>
    </row>
    <row r="7" spans="1:15" ht="24" thickBot="1">
      <c r="A7" s="2"/>
      <c r="B7" s="45">
        <v>4</v>
      </c>
      <c r="C7" s="46" t="s">
        <v>8</v>
      </c>
      <c r="D7" s="40">
        <f>SUM(B7)*D3</f>
        <v>4</v>
      </c>
      <c r="E7" s="40">
        <f>SUM(B7)*E3</f>
        <v>40</v>
      </c>
      <c r="F7" s="40">
        <f>SUM(B7)*F3</f>
        <v>80</v>
      </c>
      <c r="G7" s="40">
        <f>SUM(B7)*G3</f>
        <v>120</v>
      </c>
      <c r="H7" s="41">
        <f>SUM(B7)*H3</f>
        <v>160</v>
      </c>
      <c r="I7" s="41">
        <f>SUM(B7)*I3</f>
        <v>200</v>
      </c>
      <c r="K7" s="12"/>
      <c r="O7" s="18">
        <f>SUM(O3:O6)</f>
        <v>1315.8</v>
      </c>
    </row>
    <row r="8" spans="1:11" ht="24" thickBot="1">
      <c r="A8" s="2"/>
      <c r="B8" s="47">
        <v>2</v>
      </c>
      <c r="C8" s="48" t="s">
        <v>6</v>
      </c>
      <c r="D8" s="40">
        <f>SUM(B8)*D3</f>
        <v>2</v>
      </c>
      <c r="E8" s="40">
        <f>SUM(B8)*E3</f>
        <v>20</v>
      </c>
      <c r="F8" s="40">
        <f>SUM(B8)*F3</f>
        <v>40</v>
      </c>
      <c r="G8" s="42">
        <f>SUM(B8)*G3</f>
        <v>60</v>
      </c>
      <c r="H8" s="43">
        <f>SUM(B8)*H3</f>
        <v>80</v>
      </c>
      <c r="I8" s="44">
        <f>SUM(B8)*I3</f>
        <v>100</v>
      </c>
      <c r="K8" s="12"/>
    </row>
    <row r="9" spans="1:15" ht="24" thickBot="1">
      <c r="A9" s="2"/>
      <c r="B9" s="45">
        <v>2</v>
      </c>
      <c r="C9" s="46" t="s">
        <v>5</v>
      </c>
      <c r="D9" s="40">
        <f>SUM(B9)*D3</f>
        <v>2</v>
      </c>
      <c r="E9" s="40">
        <f>SUM(B9)*E3</f>
        <v>20</v>
      </c>
      <c r="F9" s="40">
        <f>SUM(B9)*F3</f>
        <v>40</v>
      </c>
      <c r="G9" s="40">
        <f>SUM(B9)*G3</f>
        <v>60</v>
      </c>
      <c r="H9" s="41">
        <f>SUM(B9)*H3</f>
        <v>80</v>
      </c>
      <c r="I9" s="41">
        <f>SUM(B9)*I3</f>
        <v>100</v>
      </c>
      <c r="K9" s="12"/>
      <c r="N9" s="16"/>
      <c r="O9" s="16"/>
    </row>
    <row r="10" spans="1:15" ht="24" thickBot="1">
      <c r="A10" s="2"/>
      <c r="B10" s="45">
        <v>4</v>
      </c>
      <c r="C10" s="46" t="s">
        <v>7</v>
      </c>
      <c r="D10" s="40">
        <f>SUM(B10)*D3</f>
        <v>4</v>
      </c>
      <c r="E10" s="40">
        <f>SUM(B10)*E3</f>
        <v>40</v>
      </c>
      <c r="F10" s="40">
        <f>SUM(B10)*F3</f>
        <v>80</v>
      </c>
      <c r="G10" s="40">
        <f>SUM(B10)*G3</f>
        <v>120</v>
      </c>
      <c r="H10" s="41">
        <f>SUM(B10)*H3</f>
        <v>160</v>
      </c>
      <c r="I10" s="41">
        <f>SUM(B10)*I3</f>
        <v>200</v>
      </c>
      <c r="J10" s="15"/>
      <c r="K10" s="29"/>
      <c r="O10" s="18"/>
    </row>
    <row r="11" spans="1:9" ht="24" thickBot="1">
      <c r="A11" s="2"/>
      <c r="B11" s="45">
        <v>5</v>
      </c>
      <c r="C11" s="46" t="s">
        <v>2</v>
      </c>
      <c r="D11" s="40">
        <f>SUM(B11)*D3</f>
        <v>5</v>
      </c>
      <c r="E11" s="40">
        <f>SUM(B11)*E3</f>
        <v>50</v>
      </c>
      <c r="F11" s="40">
        <f>SUM(B11)*F3</f>
        <v>100</v>
      </c>
      <c r="G11" s="40">
        <f>SUM(B11)*G3</f>
        <v>150</v>
      </c>
      <c r="H11" s="41">
        <f>SUM(B11)*H3</f>
        <v>200</v>
      </c>
      <c r="I11" s="41">
        <f>SUM(B11)*I3</f>
        <v>250</v>
      </c>
    </row>
    <row r="12" spans="1:9" ht="23.25">
      <c r="A12" s="2"/>
      <c r="B12" s="64" t="s">
        <v>25</v>
      </c>
      <c r="C12" s="65"/>
      <c r="D12" s="14">
        <v>51</v>
      </c>
      <c r="E12" s="14">
        <f>SUM(E3)*D12</f>
        <v>510</v>
      </c>
      <c r="F12" s="14">
        <f>SUM(F3)*D12</f>
        <v>1020</v>
      </c>
      <c r="G12" s="14">
        <f>SUM(G3)*D12</f>
        <v>1530</v>
      </c>
      <c r="H12" s="14">
        <f>SUM(H3)*D12</f>
        <v>2040</v>
      </c>
      <c r="I12" s="14">
        <f>SUM(I3)*D12</f>
        <v>2550</v>
      </c>
    </row>
    <row r="13" spans="1:9" ht="24" thickBot="1">
      <c r="A13" s="2"/>
      <c r="B13" s="70" t="s">
        <v>26</v>
      </c>
      <c r="C13" s="70"/>
      <c r="D13" s="70"/>
      <c r="E13" s="70"/>
      <c r="F13" s="70"/>
      <c r="G13" s="70"/>
      <c r="H13" s="70"/>
      <c r="I13" s="70"/>
    </row>
    <row r="14" spans="1:11" ht="24" thickBot="1">
      <c r="A14" s="2"/>
      <c r="B14" s="24">
        <f>SUM(51)*0.38</f>
        <v>19.38</v>
      </c>
      <c r="C14" s="26" t="s">
        <v>24</v>
      </c>
      <c r="D14" s="27"/>
      <c r="E14" s="28"/>
      <c r="F14" s="28"/>
      <c r="G14" s="52">
        <f>SUM(B14:B15)</f>
        <v>45.16</v>
      </c>
      <c r="H14" s="55" t="s">
        <v>32</v>
      </c>
      <c r="I14" s="53"/>
      <c r="J14" s="54"/>
      <c r="K14" s="13"/>
    </row>
    <row r="15" spans="1:11" ht="23.25">
      <c r="A15" s="2"/>
      <c r="B15" s="24">
        <f>+J23</f>
        <v>25.78</v>
      </c>
      <c r="C15" s="26" t="s">
        <v>31</v>
      </c>
      <c r="D15" s="27"/>
      <c r="E15" s="28"/>
      <c r="F15" s="20"/>
      <c r="G15" s="20"/>
      <c r="H15" s="20"/>
      <c r="I15" s="20"/>
      <c r="J15" s="21"/>
      <c r="K15" s="22"/>
    </row>
    <row r="16" spans="1:11" ht="24" thickBot="1">
      <c r="A16" s="67" t="s">
        <v>10</v>
      </c>
      <c r="B16" s="67"/>
      <c r="C16" s="67"/>
      <c r="D16" s="67"/>
      <c r="E16" s="67"/>
      <c r="F16" s="67"/>
      <c r="G16" s="67"/>
      <c r="H16" s="67"/>
      <c r="I16" s="67"/>
      <c r="J16" s="21"/>
      <c r="K16" s="22"/>
    </row>
    <row r="17" spans="1:11" ht="21" thickBot="1">
      <c r="A17" s="1"/>
      <c r="B17" s="62" t="s">
        <v>0</v>
      </c>
      <c r="C17" s="63"/>
      <c r="D17" s="68" t="s">
        <v>42</v>
      </c>
      <c r="E17" s="68"/>
      <c r="F17" s="68"/>
      <c r="G17" s="68"/>
      <c r="H17" s="68"/>
      <c r="I17" s="69"/>
      <c r="J17" s="21"/>
      <c r="K17" s="22"/>
    </row>
    <row r="18" spans="1:11" ht="24" thickBot="1">
      <c r="A18" s="2"/>
      <c r="B18" s="62" t="s">
        <v>27</v>
      </c>
      <c r="C18" s="63"/>
      <c r="D18" s="3">
        <v>1</v>
      </c>
      <c r="E18" s="3">
        <v>10</v>
      </c>
      <c r="F18" s="3">
        <v>20</v>
      </c>
      <c r="G18" s="3">
        <v>30</v>
      </c>
      <c r="H18" s="3">
        <v>40</v>
      </c>
      <c r="I18" s="3">
        <v>50</v>
      </c>
      <c r="J18" s="23"/>
      <c r="K18" s="17"/>
    </row>
    <row r="19" spans="1:11" ht="23.25">
      <c r="A19" s="50">
        <v>1.06</v>
      </c>
      <c r="B19" s="30">
        <v>4</v>
      </c>
      <c r="C19" s="31" t="s">
        <v>11</v>
      </c>
      <c r="D19" s="32">
        <v>8</v>
      </c>
      <c r="E19" s="32">
        <f>SUM(E18)*D19</f>
        <v>80</v>
      </c>
      <c r="F19" s="32">
        <f>SUM(F18)*D19</f>
        <v>160</v>
      </c>
      <c r="G19" s="32">
        <f>SUM(G18)*D19</f>
        <v>240</v>
      </c>
      <c r="H19" s="6">
        <f>SUM(H18)*D19</f>
        <v>320</v>
      </c>
      <c r="I19" s="6">
        <f>SUM(I18)*D19</f>
        <v>400</v>
      </c>
      <c r="J19" s="16">
        <f>SUM(D19)*A19</f>
        <v>8.48</v>
      </c>
      <c r="K19" s="22"/>
    </row>
    <row r="20" spans="1:10" ht="23.25">
      <c r="A20" s="50">
        <v>1</v>
      </c>
      <c r="B20" s="33">
        <v>2</v>
      </c>
      <c r="C20" s="34" t="s">
        <v>12</v>
      </c>
      <c r="D20" s="35">
        <v>4</v>
      </c>
      <c r="E20" s="35">
        <f>SUM(E18)*D20</f>
        <v>40</v>
      </c>
      <c r="F20" s="35">
        <f>SUM(F18)*D20</f>
        <v>80</v>
      </c>
      <c r="G20" s="35">
        <f>SUM(G18)*D20</f>
        <v>120</v>
      </c>
      <c r="H20" s="4">
        <f>SUM(H18)*D20</f>
        <v>160</v>
      </c>
      <c r="I20" s="4">
        <f>SUM(I18)*D20</f>
        <v>200</v>
      </c>
      <c r="J20" s="16">
        <f>SUM(D20)*A20</f>
        <v>4</v>
      </c>
    </row>
    <row r="21" spans="1:10" ht="23.25">
      <c r="A21" s="50">
        <v>0.85</v>
      </c>
      <c r="B21" s="33">
        <v>4</v>
      </c>
      <c r="C21" s="34" t="s">
        <v>13</v>
      </c>
      <c r="D21" s="35">
        <v>8</v>
      </c>
      <c r="E21" s="35">
        <f>SUM(E18)*D21</f>
        <v>80</v>
      </c>
      <c r="F21" s="35">
        <f>SUM(F18)*D21</f>
        <v>160</v>
      </c>
      <c r="G21" s="35">
        <f>SUM(G18)*D21</f>
        <v>240</v>
      </c>
      <c r="H21" s="4">
        <f>SUM(H18)*D21</f>
        <v>320</v>
      </c>
      <c r="I21" s="4">
        <f>SUM(I18)*D21</f>
        <v>400</v>
      </c>
      <c r="J21" s="16">
        <f>SUM(D21)*A21</f>
        <v>6.8</v>
      </c>
    </row>
    <row r="22" spans="1:10" ht="24" thickBot="1">
      <c r="A22" s="51">
        <v>3.25</v>
      </c>
      <c r="B22" s="36">
        <v>1</v>
      </c>
      <c r="C22" s="37" t="s">
        <v>14</v>
      </c>
      <c r="D22" s="38">
        <v>2</v>
      </c>
      <c r="E22" s="38">
        <f>SUM(E18)*D22</f>
        <v>20</v>
      </c>
      <c r="F22" s="38">
        <f>SUM(F18)*D22</f>
        <v>40</v>
      </c>
      <c r="G22" s="38">
        <f>SUM(G18)*D22</f>
        <v>60</v>
      </c>
      <c r="H22" s="5">
        <f>SUM(H18)*D22</f>
        <v>80</v>
      </c>
      <c r="I22" s="5">
        <f>SUM(I18)*D22</f>
        <v>100</v>
      </c>
      <c r="J22" s="49">
        <f>SUM(D22)*A22</f>
        <v>6.5</v>
      </c>
    </row>
    <row r="23" spans="1:10" ht="19.5" customHeight="1">
      <c r="A23" s="7"/>
      <c r="B23" s="7"/>
      <c r="C23" s="8"/>
      <c r="D23" s="8"/>
      <c r="E23" s="9"/>
      <c r="F23" s="9"/>
      <c r="G23" s="9"/>
      <c r="H23" s="9"/>
      <c r="I23" s="8"/>
      <c r="J23" s="18">
        <f>SUM(J19:J22)</f>
        <v>25.78</v>
      </c>
    </row>
    <row r="24" spans="1:9" ht="20.25">
      <c r="A24" s="66" t="s">
        <v>33</v>
      </c>
      <c r="B24" s="66"/>
      <c r="C24" s="66"/>
      <c r="D24" s="66"/>
      <c r="E24" s="66"/>
      <c r="F24" s="66"/>
      <c r="G24" s="66"/>
      <c r="H24" s="66"/>
      <c r="I24" s="66"/>
    </row>
    <row r="25" spans="1:9" ht="20.25">
      <c r="A25" s="66" t="s">
        <v>15</v>
      </c>
      <c r="B25" s="66"/>
      <c r="C25" s="66"/>
      <c r="D25" s="66"/>
      <c r="E25" s="66"/>
      <c r="F25" s="66"/>
      <c r="G25" s="66"/>
      <c r="H25" s="66"/>
      <c r="I25" s="66"/>
    </row>
    <row r="26" spans="1:9" ht="20.25">
      <c r="A26" s="66" t="s">
        <v>28</v>
      </c>
      <c r="B26" s="66"/>
      <c r="C26" s="66"/>
      <c r="D26" s="66"/>
      <c r="E26" s="66"/>
      <c r="F26" s="66"/>
      <c r="G26" s="66"/>
      <c r="H26" s="66"/>
      <c r="I26" s="66"/>
    </row>
    <row r="27" spans="1:9" ht="20.25">
      <c r="A27" s="25" t="s">
        <v>34</v>
      </c>
      <c r="B27" s="25"/>
      <c r="C27" s="25"/>
      <c r="D27" s="25"/>
      <c r="E27" s="25"/>
      <c r="F27" s="25"/>
      <c r="G27" s="25"/>
      <c r="H27" s="25"/>
      <c r="I27" s="25"/>
    </row>
    <row r="28" spans="1:9" ht="20.25">
      <c r="A28" s="25" t="s">
        <v>44</v>
      </c>
      <c r="B28" s="10"/>
      <c r="C28" s="10"/>
      <c r="D28" s="10"/>
      <c r="E28" s="10"/>
      <c r="F28" s="10"/>
      <c r="G28" s="10"/>
      <c r="H28" s="10"/>
      <c r="I28" s="10"/>
    </row>
    <row r="29" spans="1:9" ht="9.75" customHeight="1">
      <c r="A29" s="25"/>
      <c r="B29" s="10"/>
      <c r="C29" s="10"/>
      <c r="D29" s="10"/>
      <c r="E29" s="10"/>
      <c r="F29" s="10"/>
      <c r="G29" s="10"/>
      <c r="H29" s="10"/>
      <c r="I29" s="10"/>
    </row>
    <row r="30" spans="1:9" ht="15.75">
      <c r="A30" s="71" t="s">
        <v>35</v>
      </c>
      <c r="B30" s="71"/>
      <c r="C30" s="71"/>
      <c r="D30" s="71"/>
      <c r="E30" s="71"/>
      <c r="F30" s="71"/>
      <c r="G30" s="71"/>
      <c r="H30" s="71"/>
      <c r="I30" s="71"/>
    </row>
    <row r="31" spans="1:9" ht="15.75">
      <c r="A31" s="71" t="s">
        <v>29</v>
      </c>
      <c r="B31" s="71"/>
      <c r="C31" s="71"/>
      <c r="D31" s="71"/>
      <c r="E31" s="71"/>
      <c r="F31" s="71"/>
      <c r="G31" s="71"/>
      <c r="H31" s="71"/>
      <c r="I31" s="71"/>
    </row>
    <row r="32" spans="1:9" ht="15.75">
      <c r="A32" s="71" t="s">
        <v>16</v>
      </c>
      <c r="B32" s="71"/>
      <c r="C32" s="71"/>
      <c r="D32" s="71"/>
      <c r="E32" s="71"/>
      <c r="F32" s="71"/>
      <c r="G32" s="71"/>
      <c r="H32" s="71"/>
      <c r="I32" s="71"/>
    </row>
    <row r="33" spans="1:9" ht="15.75">
      <c r="A33" s="71" t="s">
        <v>17</v>
      </c>
      <c r="B33" s="71"/>
      <c r="C33" s="71"/>
      <c r="D33" s="71"/>
      <c r="E33" s="71"/>
      <c r="F33" s="71"/>
      <c r="G33" s="71"/>
      <c r="H33" s="71"/>
      <c r="I33" s="71"/>
    </row>
    <row r="34" spans="1:9" ht="15.75">
      <c r="A34" s="73" t="s">
        <v>45</v>
      </c>
      <c r="B34" s="73"/>
      <c r="C34" s="73"/>
      <c r="D34" s="73"/>
      <c r="E34" s="73"/>
      <c r="F34" s="73"/>
      <c r="G34" s="73"/>
      <c r="H34" s="73"/>
      <c r="I34" s="73"/>
    </row>
    <row r="35" spans="1:9" ht="15.75">
      <c r="A35" s="73" t="s">
        <v>18</v>
      </c>
      <c r="B35" s="73"/>
      <c r="C35" s="73"/>
      <c r="D35" s="73"/>
      <c r="E35" s="73"/>
      <c r="F35" s="73"/>
      <c r="G35" s="73"/>
      <c r="H35" s="73"/>
      <c r="I35" s="73"/>
    </row>
    <row r="36" spans="1:9" ht="15.75">
      <c r="A36" s="11" t="s">
        <v>30</v>
      </c>
      <c r="B36" s="11"/>
      <c r="C36" s="11"/>
      <c r="D36" s="11"/>
      <c r="E36" s="11"/>
      <c r="F36" s="11"/>
      <c r="G36" s="11"/>
      <c r="H36" s="11"/>
      <c r="I36" s="11"/>
    </row>
    <row r="37" spans="1:9" ht="18">
      <c r="A37" s="72" t="s">
        <v>19</v>
      </c>
      <c r="B37" s="72"/>
      <c r="C37" s="72"/>
      <c r="D37" s="72"/>
      <c r="E37" s="72"/>
      <c r="F37" s="72"/>
      <c r="G37" s="72"/>
      <c r="H37" s="72"/>
      <c r="I37" s="72"/>
    </row>
    <row r="97" ht="12.75">
      <c r="A97" t="s">
        <v>36</v>
      </c>
    </row>
    <row r="99" ht="12.75">
      <c r="A99" t="s">
        <v>37</v>
      </c>
    </row>
    <row r="100" ht="12.75">
      <c r="A100" t="s">
        <v>38</v>
      </c>
    </row>
    <row r="101" ht="12.75">
      <c r="A101" t="s">
        <v>39</v>
      </c>
    </row>
    <row r="102" ht="12.75">
      <c r="A102" t="s">
        <v>40</v>
      </c>
    </row>
  </sheetData>
  <sheetProtection/>
  <mergeCells count="20">
    <mergeCell ref="A26:I26"/>
    <mergeCell ref="A30:I30"/>
    <mergeCell ref="A37:I37"/>
    <mergeCell ref="A32:I32"/>
    <mergeCell ref="A33:I33"/>
    <mergeCell ref="A34:I34"/>
    <mergeCell ref="A35:I35"/>
    <mergeCell ref="A31:I31"/>
    <mergeCell ref="A24:I24"/>
    <mergeCell ref="A25:I25"/>
    <mergeCell ref="A16:I16"/>
    <mergeCell ref="B17:C17"/>
    <mergeCell ref="D17:I17"/>
    <mergeCell ref="B13:I13"/>
    <mergeCell ref="A1:I1"/>
    <mergeCell ref="B2:C2"/>
    <mergeCell ref="D2:I2"/>
    <mergeCell ref="B3:C3"/>
    <mergeCell ref="B12:C12"/>
    <mergeCell ref="B18:C18"/>
  </mergeCells>
  <printOptions horizontalCentered="1"/>
  <pageMargins left="0.25" right="0.25" top="0.25" bottom="0.25" header="0.25" footer="0"/>
  <pageSetup horizontalDpi="300" verticalDpi="300" orientation="landscape" scale="95" r:id="rId2"/>
  <headerFooter alignWithMargins="0">
    <oddFooter>&amp;L&amp;"Arial,Bold"&amp;8Dan Moseley&amp;R&amp;"Arial,Bold"&amp;8Last update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Benefield</cp:lastModifiedBy>
  <cp:lastPrinted>2010-05-28T20:48:49Z</cp:lastPrinted>
  <dcterms:created xsi:type="dcterms:W3CDTF">2001-04-18T13:51:49Z</dcterms:created>
  <dcterms:modified xsi:type="dcterms:W3CDTF">2010-05-28T20:49:18Z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507507986</vt:i4>
  </property>
  <property fmtid="{D5CDD505-2E9C-101B-9397-08002B2CF9AE}" pid="3" name="_EmailSubject">
    <vt:lpwstr>PVC Shooting Stands</vt:lpwstr>
  </property>
  <property fmtid="{D5CDD505-2E9C-101B-9397-08002B2CF9AE}" pid="4" name="_AuthorEmail">
    <vt:lpwstr>GMoseley@nssa-nsca.com</vt:lpwstr>
  </property>
  <property fmtid="{D5CDD505-2E9C-101B-9397-08002B2CF9AE}" pid="5" name="_AuthorEmailDisplayName">
    <vt:lpwstr>Glynne Moseley</vt:lpwstr>
  </property>
  <property fmtid="{D5CDD505-2E9C-101B-9397-08002B2CF9AE}" pid="6" name="_ReviewingToolsShownOnce">
    <vt:lpwstr/>
  </property>
</Properties>
</file>